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SUR\"/>
    </mc:Choice>
  </mc:AlternateContent>
  <xr:revisionPtr revIDLastSave="0" documentId="12_ncr:500000_{1AE1A830-85FC-4382-9C0B-31CBDE9EA11A}" xr6:coauthVersionLast="31" xr6:coauthVersionMax="31" xr10:uidLastSave="{00000000-0000-0000-0000-000000000000}"/>
  <bookViews>
    <workbookView xWindow="0" yWindow="0" windowWidth="20490" windowHeight="7545" tabRatio="621" firstSheet="2" activeTab="5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<sst xmlns="http://schemas.openxmlformats.org/spreadsheetml/2006/main" count="370" uniqueCount="255">
  <si>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</si>
  <si>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</si>
  <si>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</si>
  <si>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</si>
  <si>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</si>
  <si>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</si>
  <si>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</si>
  <si>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</si>
  <si>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</si>
  <si>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</si>
  <si>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</si>
  <si>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</si>
  <si>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</si>
  <si>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</si>
  <si>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</si>
  <si>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</si>
  <si>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</si>
  <si>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</si>
  <si>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</si>
  <si>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</si>
  <si>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</si>
  <si>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</si>
  <si>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</si>
  <si>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</si>
  <si>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</si>
  <si>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</si>
  <si>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</si>
  <si>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</si>
  <si>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</si>
  <si>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</si>
  <si>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</si>
  <si>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</si>
  <si>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</si>
  <si>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</si>
  <si>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</si>
  <si>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</si>
  <si>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</si>
  <si>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</si>
  <si>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</si>
  <si>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</si>
  <si>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</si>
  <si>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</si>
  <si>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</si>
  <si>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</si>
  <si>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</si>
  <si>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</si>
  <si>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</si>
  <si>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</si>
  <si>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</si>
  <si>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</si>
  <si>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</si>
  <si>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</si>
  <si>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</si>
  <si>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</si>
  <si>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</si>
  <si>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</si>
  <si>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</si>
  <si>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</si>
  <si>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</si>
  <si>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</si>
  <si>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</si>
  <si>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</si>
  <si>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</si>
  <si>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</si>
  <si>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</si>
  <si>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</si>
  <si>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</si>
  <si>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</si>
  <si>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</si>
  <si>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</si>
  <si>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</si>
  <si>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</si>
  <si>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</si>
  <si>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</si>
  <si>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</si>
  <si>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</si>
  <si>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</si>
  <si>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</si>
  <si>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</si>
  <si>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</si>
  <si>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</si>
  <si>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</si>
  <si>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</si>
  <si>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</si>
  <si>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</si>
  <si>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</si>
  <si>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</si>
  <si>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</si>
  <si>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</si>
  <si>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</si>
  <si>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</si>
  <si>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</si>
  <si>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</si>
  <si>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</si>
  <si>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</si>
  <si>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</si>
  <si>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</si>
  <si>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</si>
  <si>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</si>
  <si>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</si>
  <si>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</si>
  <si>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</si>
  <si>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</si>
  <si>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</si>
  <si>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</si>
  <si>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</si>
  <si>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</si>
  <si>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</si>
  <si>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</si>
  <si>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</si>
  <si>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</si>
  <si>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</si>
  <si>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</si>
  <si>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</si>
  <si>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</si>
  <si>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</si>
  <si>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</si>
  <si>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</si>
  <si>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</si>
  <si>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</si>
  <si>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</si>
  <si>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</si>
  <si>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</si>
  <si>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</si>
  <si>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</si>
  <si>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</si>
  <si>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</si>
  <si>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</si>
  <si>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</si>
  <si>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</si>
  <si>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</si>
  <si>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</si>
  <si>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</si>
  <si>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</si>
  <si>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</si>
  <si>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</si>
  <si>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</si>
  <si>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</si>
  <si>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</si>
  <si>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</si>
  <si>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</si>
  <si>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</si>
  <si>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</si>
  <si>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</si>
  <si>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</si>
  <si>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</si>
  <si>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</si>
  <si>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</si>
  <si>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</si>
  <si>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</si>
  <si>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</si>
  <si>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</si>
  <si>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</si>
  <si>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</si>
  <si>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</si>
  <si>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</si>
  <si>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</si>
  <si>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</si>
  <si>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</si>
  <si>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</si>
  <si>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</si>
  <si>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</si>
  <si>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</si>
  <si>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</si>
  <si>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</si>
  <si>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</si>
  <si>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</si>
  <si>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</si>
  <si>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</si>
  <si>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</si>
  <si>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</si>
  <si>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</si>
  <si>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</si>
  <si>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</si>
  <si>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</si>
  <si>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</si>
  <si>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</si>
  <si>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</si>
  <si>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</si>
  <si>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</si>
  <si>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</si>
  <si>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</si>
  <si>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</si>
  <si>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</si>
  <si>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</si>
  <si>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</si>
  <si>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</si>
  <si>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</si>
  <si>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</si>
  <si>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</si>
  <si>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</si>
  <si>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</si>
  <si>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</si>
  <si>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</si>
  <si>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</si>
  <si>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</si>
  <si>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</si>
  <si>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</si>
  <si>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</si>
  <si>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</si>
  <si>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</si>
  <si>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</si>
  <si>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</si>
  <si>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</si>
  <si>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</si>
  <si>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</si>
  <si>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</si>
  <si>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</si>
  <si>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</si>
  <si>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</si>
  <si>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</si>
  <si>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</si>
  <si>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</si>
  <si>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ANEXO</t>
  </si>
  <si>
    <t>Hrs x Turno</t>
  </si>
  <si>
    <t>Cant Maq</t>
  </si>
  <si>
    <t>Costo x Hora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</si>
  <si>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</si>
  <si>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</si>
  <si>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</si>
  <si>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</si>
  <si>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</si>
  <si>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</si>
  <si>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DTE-</t>
  </si>
  <si>
    <t>PETROLEOS MEXICANOS EXPLORACIÓN Y PRODUCCIÓN, SUR</t>
  </si>
  <si>
    <t>PROGRAMA DE EROGACIONES A COSTO DIRECTO DE LA MANO DE OBRA</t>
  </si>
  <si>
    <t>PROGRAMA DE EROGACIONES A COSTO DIRECTO PARA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</si>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</sst>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0" fillId="0" borderId="0" xfId="0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 applyBorder="1"/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0" fillId="0" borderId="0" xfId="0" applyFont="1"/>
    <xf numFmtId="0" fontId="0" fillId="0" borderId="0" xfId="0" applyFont="1" applyAlignment="1">
      <alignment vertical="top"/>
    </xf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/>
    <xf numFmtId="0" fontId="0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0" fontId="13" fillId="0" borderId="0" xfId="0" applyNumberFormat="1" applyFont="1" applyBorder="1" applyAlignment="1">
      <alignment horizontal="right" vertical="top"/>
    </xf>
    <xf numFmtId="0" fontId="10" fillId="0" borderId="0" xfId="0" applyFont="1" applyAlignment="1">
      <alignment horizontal="left"/>
    </xf>
    <xf numFmtId="0" fontId="0" fillId="0" borderId="0" xfId="0" applyFont="1" applyAlignment="1">
      <alignment horizontal="left" vertical="top" wrapText="1"/>
    </xf>
    <xf numFmtId="167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right"/>
    </xf>
    <xf numFmtId="167" fontId="0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9526</xdr:colOff>
      <xdr:row>0</xdr:row>
      <xdr:rowOff>0</xdr:rowOff>
    </xdr:from>
    <xdr:to>
      <xdr:col>0</xdr:col>
      <xdr:colOff>1023137</xdr:colOff>
      <xdr:row>2</xdr:row>
      <xdr:rowOff>2250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6" y="0"/>
          <a:ext cx="1013611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1216356</xdr:colOff>
      <xdr:row>2</xdr:row>
      <xdr:rowOff>57150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206831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1316925</xdr:colOff>
      <xdr:row>2</xdr:row>
      <xdr:rowOff>85724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553074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1</xdr:col>
      <xdr:colOff>602550</xdr:colOff>
      <xdr:row>2</xdr:row>
      <xdr:rowOff>85724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7" t="s">
        <v>227</v>
      </c>
      <c r="C1" s="68" t="s">
        <v>251</v>
      </c>
    </row>
    <row r="2" spans="1:3" ht="12.75" customHeight="1" x14ac:dyDescent="0.2">
      <c r="A2" s="31" t="s">
        <v>13</v>
      </c>
      <c r="B2" s="31"/>
      <c r="C2" s="43"/>
    </row>
    <row r="3" spans="1:3" ht="12.75" customHeight="1" x14ac:dyDescent="0.15">
      <c r="A3" s="32"/>
      <c r="B3" s="32"/>
      <c r="C3" s="32"/>
    </row>
    <row r="4" spans="1:3" ht="12.75" customHeight="1" x14ac:dyDescent="0.15">
      <c r="A4" s="4" t="s">
        <v>14</v>
      </c>
      <c r="B4" s="5" t="s">
        <v>15</v>
      </c>
      <c r="C4" s="6" t="s">
        <v>16</v>
      </c>
    </row>
    <row r="5" spans="1:3" ht="12.75" customHeight="1" x14ac:dyDescent="0.15">
      <c r="A5" s="7" t="s">
        <v>17</v>
      </c>
      <c r="B5" s="8"/>
      <c r="C5" s="9"/>
    </row>
    <row r="6" spans="1:3" ht="12.75" customHeight="1" x14ac:dyDescent="0.15">
      <c r="A6" s="33" t="s">
        <v>18</v>
      </c>
      <c r="B6" s="10" t="s">
        <v>19</v>
      </c>
      <c r="C6" s="11" t="s">
        <v>20</v>
      </c>
    </row>
    <row r="7" spans="1:3" ht="12.75" customHeight="1" x14ac:dyDescent="0.15">
      <c r="A7" s="34" t="s">
        <v>21</v>
      </c>
      <c r="B7" s="13" t="s">
        <v>22</v>
      </c>
      <c r="C7" s="14" t="s">
        <v>23</v>
      </c>
    </row>
    <row r="8" spans="1:3" ht="12.75" customHeight="1" x14ac:dyDescent="0.15">
      <c r="A8" s="34" t="s">
        <v>24</v>
      </c>
      <c r="B8" s="13" t="s">
        <v>25</v>
      </c>
      <c r="C8" s="14" t="s">
        <v>26</v>
      </c>
    </row>
    <row r="9" spans="1:3" ht="12.75" customHeight="1" x14ac:dyDescent="0.15">
      <c r="A9" s="34" t="s">
        <v>27</v>
      </c>
      <c r="B9" s="13" t="s">
        <v>28</v>
      </c>
      <c r="C9" s="14" t="s">
        <v>29</v>
      </c>
    </row>
    <row r="10" spans="1:3" ht="12.75" customHeight="1" x14ac:dyDescent="0.15">
      <c r="A10" s="13" t="s">
        <v>30</v>
      </c>
      <c r="B10" s="34" t="s">
        <v>31</v>
      </c>
      <c r="C10" s="14" t="s">
        <v>32</v>
      </c>
    </row>
    <row r="11" spans="1:3" ht="12.75" customHeight="1" x14ac:dyDescent="0.15">
      <c r="A11" s="13" t="s">
        <v>33</v>
      </c>
      <c r="B11" s="13" t="s">
        <v>34</v>
      </c>
      <c r="C11" s="14" t="s">
        <v>35</v>
      </c>
    </row>
    <row r="12" spans="1:3" ht="12.75" customHeight="1" x14ac:dyDescent="0.15">
      <c r="A12" s="13" t="s">
        <v>36</v>
      </c>
      <c r="B12" s="13" t="s">
        <v>37</v>
      </c>
      <c r="C12" s="14" t="s">
        <v>38</v>
      </c>
    </row>
    <row r="13" spans="1:3" ht="12.75" customHeight="1" x14ac:dyDescent="0.15">
      <c r="A13" s="13" t="s">
        <v>39</v>
      </c>
      <c r="B13" s="13" t="s">
        <v>40</v>
      </c>
      <c r="C13" s="15" t="s">
        <v>41</v>
      </c>
    </row>
    <row r="14" spans="1:3" ht="12.75" customHeight="1" x14ac:dyDescent="0.15">
      <c r="A14" s="34" t="s">
        <v>42</v>
      </c>
      <c r="B14" s="13" t="s">
        <v>43</v>
      </c>
      <c r="C14" s="16">
        <v>1234567</v>
      </c>
    </row>
    <row r="15" spans="1:3" ht="12.75" customHeight="1" x14ac:dyDescent="0.15">
      <c r="A15" s="34" t="s">
        <v>44</v>
      </c>
      <c r="B15" s="13" t="s">
        <v>45</v>
      </c>
      <c r="C15" s="16">
        <v>12345678</v>
      </c>
    </row>
    <row r="16" spans="1:3" ht="12.75" customHeight="1" x14ac:dyDescent="0.15">
      <c r="A16" s="34" t="s">
        <v>46</v>
      </c>
      <c r="B16" s="13" t="s">
        <v>47</v>
      </c>
      <c r="C16" s="16">
        <v>123456789</v>
      </c>
    </row>
    <row r="17" spans="1:3" ht="12.75" customHeight="1" x14ac:dyDescent="0.15">
      <c r="A17" s="34" t="s">
        <v>48</v>
      </c>
      <c r="B17" s="13" t="s">
        <v>49</v>
      </c>
      <c r="C17" s="14" t="s">
        <v>50</v>
      </c>
    </row>
    <row r="18" spans="1:3" ht="12.75" customHeight="1" x14ac:dyDescent="0.15">
      <c r="A18" s="34" t="s">
        <v>51</v>
      </c>
      <c r="B18" s="13" t="s">
        <v>52</v>
      </c>
      <c r="C18" s="14" t="s">
        <v>53</v>
      </c>
    </row>
    <row r="19" spans="1:3" ht="12.75" customHeight="1" x14ac:dyDescent="0.15">
      <c r="A19" s="7" t="s">
        <v>54</v>
      </c>
      <c r="B19" s="17"/>
      <c r="C19" s="9"/>
    </row>
    <row r="20" spans="1:3" ht="25.5" x14ac:dyDescent="0.15">
      <c r="A20" s="34" t="s">
        <v>55</v>
      </c>
      <c r="B20" s="34" t="s">
        <v>56</v>
      </c>
      <c r="C20" s="18" t="s">
        <v>224</v>
      </c>
    </row>
    <row r="21" spans="1:3" ht="12.75" customHeight="1" x14ac:dyDescent="0.15">
      <c r="A21" s="13" t="s">
        <v>57</v>
      </c>
      <c r="B21" s="13" t="s">
        <v>58</v>
      </c>
      <c r="C21" s="14" t="s">
        <v>59</v>
      </c>
    </row>
    <row r="22" spans="1:3" ht="12.75" customHeight="1" x14ac:dyDescent="0.15">
      <c r="A22" s="13" t="s">
        <v>60</v>
      </c>
      <c r="B22" s="13" t="s">
        <v>61</v>
      </c>
      <c r="C22" s="14" t="s">
        <v>62</v>
      </c>
    </row>
    <row r="23" spans="1:3" ht="12.75" customHeight="1" x14ac:dyDescent="0.15">
      <c r="A23" s="13" t="s">
        <v>114</v>
      </c>
      <c r="B23" s="13" t="s">
        <v>115</v>
      </c>
      <c r="C23" s="14" t="s">
        <v>115</v>
      </c>
    </row>
    <row r="24" spans="1:3" ht="12.75" customHeight="1" x14ac:dyDescent="0.15">
      <c r="A24" s="13" t="s">
        <v>116</v>
      </c>
      <c r="B24" s="13" t="s">
        <v>117</v>
      </c>
      <c r="C24" s="14" t="s">
        <v>117</v>
      </c>
    </row>
    <row r="25" spans="1:3" ht="12.75" customHeight="1" x14ac:dyDescent="0.15">
      <c r="A25" s="13" t="s">
        <v>118</v>
      </c>
      <c r="B25" s="13" t="s">
        <v>119</v>
      </c>
      <c r="C25" s="14" t="s">
        <v>119</v>
      </c>
    </row>
    <row r="26" spans="1:3" ht="12.75" customHeight="1" x14ac:dyDescent="0.15">
      <c r="A26" s="13" t="s">
        <v>120</v>
      </c>
      <c r="B26" s="13" t="s">
        <v>121</v>
      </c>
      <c r="C26" s="14" t="s">
        <v>121</v>
      </c>
    </row>
    <row r="27" spans="1:3" ht="12.75" customHeight="1" x14ac:dyDescent="0.15">
      <c r="A27" s="13" t="s">
        <v>122</v>
      </c>
      <c r="B27" s="13" t="s">
        <v>123</v>
      </c>
      <c r="C27" s="14" t="s">
        <v>123</v>
      </c>
    </row>
    <row r="28" spans="1:3" ht="12.75" customHeight="1" x14ac:dyDescent="0.15">
      <c r="A28" s="13" t="s">
        <v>124</v>
      </c>
      <c r="B28" s="13" t="s">
        <v>125</v>
      </c>
      <c r="C28" s="14" t="s">
        <v>125</v>
      </c>
    </row>
    <row r="29" spans="1:3" ht="12.75" customHeight="1" x14ac:dyDescent="0.15">
      <c r="A29" s="13" t="s">
        <v>126</v>
      </c>
      <c r="B29" s="13" t="s">
        <v>127</v>
      </c>
      <c r="C29" s="14" t="s">
        <v>127</v>
      </c>
    </row>
    <row r="30" spans="1:3" ht="12.75" customHeight="1" x14ac:dyDescent="0.15">
      <c r="A30" s="71" t="s">
        <v>231</v>
      </c>
      <c r="B30" s="72" t="s">
        <v>232</v>
      </c>
      <c r="C30" s="73" t="s">
        <v>232</v>
      </c>
    </row>
    <row r="31" spans="1:3" ht="12.75" customHeight="1" x14ac:dyDescent="0.15">
      <c r="A31" s="74" t="s">
        <v>233</v>
      </c>
      <c r="B31" s="72" t="s">
        <v>234</v>
      </c>
      <c r="C31" s="73" t="s">
        <v>234</v>
      </c>
    </row>
    <row r="32" spans="1:3" ht="12.75" customHeight="1" x14ac:dyDescent="0.15">
      <c r="A32" s="71" t="s">
        <v>235</v>
      </c>
      <c r="B32" s="72" t="s">
        <v>236</v>
      </c>
      <c r="C32" s="73" t="s">
        <v>236</v>
      </c>
    </row>
    <row r="33" spans="1:3" ht="12.75" customHeight="1" x14ac:dyDescent="0.15">
      <c r="A33" s="7" t="s">
        <v>63</v>
      </c>
      <c r="B33" s="17"/>
      <c r="C33" s="9"/>
    </row>
    <row r="34" spans="1:3" ht="12.75" customHeight="1" x14ac:dyDescent="0.15">
      <c r="A34" s="34" t="s">
        <v>64</v>
      </c>
      <c r="B34" s="13" t="s">
        <v>65</v>
      </c>
      <c r="C34" s="77">
        <v>40017</v>
      </c>
    </row>
    <row r="35" spans="1:3" ht="12.75" customHeight="1" x14ac:dyDescent="0.15">
      <c r="A35" s="34" t="s">
        <v>66</v>
      </c>
      <c r="B35" s="13" t="s">
        <v>67</v>
      </c>
      <c r="C35" s="16" t="s">
        <v>68</v>
      </c>
    </row>
    <row r="36" spans="1:3" ht="25.5" x14ac:dyDescent="0.15">
      <c r="A36" s="34" t="s">
        <v>128</v>
      </c>
      <c r="B36" s="34" t="s">
        <v>69</v>
      </c>
      <c r="C36" s="14" t="s">
        <v>70</v>
      </c>
    </row>
    <row r="37" spans="1:3" ht="12.75" customHeight="1" x14ac:dyDescent="0.15">
      <c r="A37" s="7" t="s">
        <v>71</v>
      </c>
      <c r="B37" s="17"/>
      <c r="C37" s="19"/>
    </row>
    <row r="38" spans="1:3" ht="12.75" customHeight="1" x14ac:dyDescent="0.15">
      <c r="A38" s="69" t="s">
        <v>228</v>
      </c>
      <c r="B38" s="70" t="s">
        <v>229</v>
      </c>
      <c r="C38" s="18" t="s">
        <v>230</v>
      </c>
    </row>
    <row r="39" spans="1:3" ht="12.75" customHeight="1" x14ac:dyDescent="0.15">
      <c r="A39" s="34" t="s">
        <v>72</v>
      </c>
      <c r="B39" s="13" t="s">
        <v>73</v>
      </c>
      <c r="C39" s="46" t="s">
        <v>176</v>
      </c>
    </row>
    <row r="40" spans="1:3" ht="12.75" customHeight="1" x14ac:dyDescent="0.15">
      <c r="A40" s="34" t="s">
        <v>129</v>
      </c>
      <c r="B40" s="13" t="s">
        <v>74</v>
      </c>
      <c r="C40" s="14" t="s">
        <v>75</v>
      </c>
    </row>
    <row r="41" spans="1:3" ht="12.75" customHeight="1" x14ac:dyDescent="0.15">
      <c r="A41" s="34" t="s">
        <v>130</v>
      </c>
      <c r="B41" s="13" t="s">
        <v>131</v>
      </c>
      <c r="C41" s="14" t="s">
        <v>131</v>
      </c>
    </row>
    <row r="42" spans="1:3" ht="12.75" customHeight="1" x14ac:dyDescent="0.15">
      <c r="A42" s="34" t="s">
        <v>76</v>
      </c>
      <c r="B42" s="13" t="s">
        <v>77</v>
      </c>
      <c r="C42" s="14" t="s">
        <v>29</v>
      </c>
    </row>
    <row r="43" spans="1:3" ht="12.75" customHeight="1" x14ac:dyDescent="0.15">
      <c r="A43" s="34" t="s">
        <v>78</v>
      </c>
      <c r="B43" s="34" t="s">
        <v>79</v>
      </c>
      <c r="C43" s="14" t="s">
        <v>32</v>
      </c>
    </row>
    <row r="44" spans="1:3" ht="12.75" customHeight="1" x14ac:dyDescent="0.15">
      <c r="A44" s="34" t="s">
        <v>132</v>
      </c>
      <c r="B44" s="34" t="s">
        <v>133</v>
      </c>
      <c r="C44" s="14" t="s">
        <v>133</v>
      </c>
    </row>
    <row r="45" spans="1:3" ht="12.75" customHeight="1" x14ac:dyDescent="0.15">
      <c r="A45" s="34" t="s">
        <v>134</v>
      </c>
      <c r="B45" s="34" t="s">
        <v>135</v>
      </c>
      <c r="C45" s="14" t="s">
        <v>135</v>
      </c>
    </row>
    <row r="46" spans="1:3" ht="12.75" customHeight="1" x14ac:dyDescent="0.15">
      <c r="A46" s="34" t="s">
        <v>136</v>
      </c>
      <c r="B46" s="34" t="s">
        <v>137</v>
      </c>
      <c r="C46" s="14" t="s">
        <v>137</v>
      </c>
    </row>
    <row r="47" spans="1:3" ht="12.75" customHeight="1" x14ac:dyDescent="0.15">
      <c r="A47" s="34" t="s">
        <v>138</v>
      </c>
      <c r="B47" s="34" t="s">
        <v>139</v>
      </c>
      <c r="C47" s="14" t="s">
        <v>139</v>
      </c>
    </row>
    <row r="48" spans="1:3" ht="12.75" customHeight="1" x14ac:dyDescent="0.15">
      <c r="A48" s="34" t="s">
        <v>148</v>
      </c>
      <c r="B48" s="34" t="s">
        <v>145</v>
      </c>
      <c r="C48" s="14" t="s">
        <v>149</v>
      </c>
    </row>
    <row r="49" spans="1:3" ht="12.75" customHeight="1" x14ac:dyDescent="0.15">
      <c r="A49" s="75" t="s">
        <v>237</v>
      </c>
      <c r="B49" s="75" t="s">
        <v>238</v>
      </c>
      <c r="C49" s="76" t="s">
        <v>239</v>
      </c>
    </row>
    <row r="50" spans="1:3" ht="12.75" customHeight="1" x14ac:dyDescent="0.15">
      <c r="A50" s="75" t="s">
        <v>240</v>
      </c>
      <c r="B50" s="75" t="s">
        <v>241</v>
      </c>
      <c r="C50" s="76" t="s">
        <v>242</v>
      </c>
    </row>
    <row r="51" spans="1:3" ht="12.75" customHeight="1" x14ac:dyDescent="0.15">
      <c r="A51" s="75" t="s">
        <v>243</v>
      </c>
      <c r="B51" s="75" t="s">
        <v>244</v>
      </c>
      <c r="C51" s="76" t="s">
        <v>245</v>
      </c>
    </row>
    <row r="52" spans="1:3" ht="12.75" customHeight="1" x14ac:dyDescent="0.15">
      <c r="A52" s="75" t="s">
        <v>246</v>
      </c>
      <c r="B52" s="75" t="s">
        <v>247</v>
      </c>
      <c r="C52" s="76">
        <v>52783850</v>
      </c>
    </row>
    <row r="53" spans="1:3" ht="12.75" customHeight="1" x14ac:dyDescent="0.15">
      <c r="A53" s="75" t="s">
        <v>248</v>
      </c>
      <c r="B53" s="75" t="s">
        <v>249</v>
      </c>
      <c r="C53" s="15" t="s">
        <v>250</v>
      </c>
    </row>
    <row r="54" spans="1:3" ht="12.75" customHeight="1" x14ac:dyDescent="0.15">
      <c r="A54" s="34" t="s">
        <v>80</v>
      </c>
      <c r="B54" s="13" t="s">
        <v>81</v>
      </c>
      <c r="C54" s="77">
        <v>40026</v>
      </c>
    </row>
    <row r="55" spans="1:3" ht="12.75" customHeight="1" x14ac:dyDescent="0.15">
      <c r="A55" s="35" t="s">
        <v>82</v>
      </c>
      <c r="B55" s="21" t="s">
        <v>83</v>
      </c>
      <c r="C55" s="77">
        <v>40178</v>
      </c>
    </row>
    <row r="56" spans="1:3" ht="12.75" customHeight="1" x14ac:dyDescent="0.15">
      <c r="A56" s="34" t="s">
        <v>150</v>
      </c>
      <c r="B56" s="13" t="s">
        <v>151</v>
      </c>
      <c r="C56" s="22">
        <v>100000</v>
      </c>
    </row>
    <row r="57" spans="1:3" ht="12.75" customHeight="1" x14ac:dyDescent="0.15">
      <c r="A57" s="34" t="s">
        <v>152</v>
      </c>
      <c r="B57" s="13" t="s">
        <v>153</v>
      </c>
      <c r="C57" s="22">
        <v>7722</v>
      </c>
    </row>
    <row r="58" spans="1:3" ht="12.75" customHeight="1" x14ac:dyDescent="0.15">
      <c r="A58" s="34" t="s">
        <v>154</v>
      </c>
      <c r="B58" s="13" t="s">
        <v>155</v>
      </c>
      <c r="C58" s="42">
        <v>0.15</v>
      </c>
    </row>
    <row r="59" spans="1:3" ht="12.75" customHeight="1" x14ac:dyDescent="0.15">
      <c r="A59" s="7" t="s">
        <v>84</v>
      </c>
      <c r="B59" s="17"/>
      <c r="C59" s="9"/>
    </row>
    <row r="60" spans="1:3" ht="12.75" customHeight="1" x14ac:dyDescent="0.15">
      <c r="A60" s="13" t="s">
        <v>156</v>
      </c>
      <c r="B60" s="13" t="s">
        <v>157</v>
      </c>
      <c r="C60" s="14">
        <v>153</v>
      </c>
    </row>
    <row r="61" spans="1:3" ht="12.75" customHeight="1" x14ac:dyDescent="0.15">
      <c r="A61" s="13" t="s">
        <v>158</v>
      </c>
      <c r="B61" s="13" t="s">
        <v>159</v>
      </c>
      <c r="C61" s="14">
        <v>133</v>
      </c>
    </row>
    <row r="62" spans="1:3" ht="12.75" customHeight="1" x14ac:dyDescent="0.15">
      <c r="A62" s="34" t="s">
        <v>140</v>
      </c>
      <c r="B62" s="34" t="s">
        <v>85</v>
      </c>
      <c r="C62" s="14">
        <v>2</v>
      </c>
    </row>
    <row r="63" spans="1:3" ht="12.75" x14ac:dyDescent="0.15">
      <c r="A63" s="34" t="s">
        <v>141</v>
      </c>
      <c r="B63" s="34" t="s">
        <v>86</v>
      </c>
      <c r="C63" s="14" t="s">
        <v>87</v>
      </c>
    </row>
    <row r="64" spans="1:3" ht="12.75" x14ac:dyDescent="0.15">
      <c r="A64" s="34" t="s">
        <v>142</v>
      </c>
      <c r="B64" s="34" t="s">
        <v>88</v>
      </c>
      <c r="C64" s="14" t="s">
        <v>89</v>
      </c>
    </row>
    <row r="65" spans="1:3" ht="12.75" x14ac:dyDescent="0.15">
      <c r="A65" s="34" t="s">
        <v>144</v>
      </c>
      <c r="B65" s="34" t="s">
        <v>90</v>
      </c>
      <c r="C65" s="14" t="s">
        <v>91</v>
      </c>
    </row>
    <row r="66" spans="1:3" ht="12.75" x14ac:dyDescent="0.15">
      <c r="A66" s="34" t="s">
        <v>143</v>
      </c>
      <c r="B66" s="34" t="s">
        <v>92</v>
      </c>
      <c r="C66" s="14" t="s">
        <v>93</v>
      </c>
    </row>
    <row r="67" spans="1:3" ht="12.75" x14ac:dyDescent="0.15">
      <c r="A67" s="36" t="s">
        <v>105</v>
      </c>
      <c r="B67" s="37"/>
      <c r="C67" s="38"/>
    </row>
    <row r="68" spans="1:3" ht="12.75" x14ac:dyDescent="0.15">
      <c r="A68" s="34" t="s">
        <v>106</v>
      </c>
      <c r="B68" s="13" t="s">
        <v>107</v>
      </c>
      <c r="C68" s="14" t="s">
        <v>108</v>
      </c>
    </row>
    <row r="69" spans="1:3" ht="12.75" x14ac:dyDescent="0.15">
      <c r="A69" s="34" t="s">
        <v>109</v>
      </c>
      <c r="B69" s="13" t="s">
        <v>110</v>
      </c>
      <c r="C69" s="77">
        <v>39995</v>
      </c>
    </row>
    <row r="70" spans="1:3" ht="12.75" x14ac:dyDescent="0.15">
      <c r="A70" s="39" t="s">
        <v>111</v>
      </c>
      <c r="B70" s="13" t="s">
        <v>112</v>
      </c>
      <c r="C70" s="20" t="s">
        <v>113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7"/>
  <sheetViews>
    <sheetView workbookViewId="0"/>
  </sheetViews>
  <sheetFormatPr baseColWidth="10" defaultColWidth="9.3984375" defaultRowHeight="9" x14ac:dyDescent="0.15"/>
  <cols>
    <col min="1" max="1" width="28.19921875" style="29" customWidth="1"/>
    <col min="2" max="2" width="62" style="29" customWidth="1"/>
    <col min="3" max="16384" width="9.3984375" style="3"/>
  </cols>
  <sheetData>
    <row r="1" spans="1:2" ht="12.75" customHeight="1" x14ac:dyDescent="0.15">
      <c r="A1" s="23" t="s">
        <v>94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44" t="s">
        <v>147</v>
      </c>
      <c r="B3" s="24"/>
    </row>
    <row r="4" spans="1:2" ht="12.75" customHeight="1" x14ac:dyDescent="0.15">
      <c r="A4" s="25" t="s">
        <v>95</v>
      </c>
      <c r="B4" s="26" t="s">
        <v>15</v>
      </c>
    </row>
    <row r="5" spans="1:2" ht="12.75" customHeight="1" x14ac:dyDescent="0.15">
      <c r="A5" s="13" t="s">
        <v>96</v>
      </c>
      <c r="B5" s="27" t="s">
        <v>183</v>
      </c>
    </row>
    <row r="6" spans="1:2" ht="12.75" customHeight="1" x14ac:dyDescent="0.15">
      <c r="A6" s="13" t="s">
        <v>97</v>
      </c>
      <c r="B6" s="27" t="s">
        <v>98</v>
      </c>
    </row>
    <row r="7" spans="1:2" ht="12.75" customHeight="1" x14ac:dyDescent="0.15">
      <c r="A7" s="13" t="s">
        <v>252</v>
      </c>
      <c r="B7" s="27" t="s">
        <v>253</v>
      </c>
    </row>
    <row r="8" spans="1:2" ht="12.75" customHeight="1" x14ac:dyDescent="0.15">
      <c r="A8" s="13" t="s">
        <v>6</v>
      </c>
      <c r="B8" s="27" t="s">
        <v>184</v>
      </c>
    </row>
    <row r="9" spans="1:2" ht="12.75" customHeight="1" x14ac:dyDescent="0.15">
      <c r="A9" s="13" t="s">
        <v>99</v>
      </c>
      <c r="B9" s="27" t="s">
        <v>185</v>
      </c>
    </row>
    <row r="10" spans="1:2" ht="12.75" customHeight="1" x14ac:dyDescent="0.15">
      <c r="A10" s="13" t="s">
        <v>9</v>
      </c>
      <c r="B10" s="27" t="s">
        <v>186</v>
      </c>
    </row>
    <row r="11" spans="1:2" ht="12.75" customHeight="1" x14ac:dyDescent="0.15">
      <c r="A11" s="13" t="s">
        <v>11</v>
      </c>
      <c r="B11" s="28" t="s">
        <v>187</v>
      </c>
    </row>
    <row r="12" spans="1:2" ht="12.75" customHeight="1" x14ac:dyDescent="0.15">
      <c r="A12" s="13" t="s">
        <v>10</v>
      </c>
      <c r="B12" s="28" t="s">
        <v>100</v>
      </c>
    </row>
    <row r="13" spans="1:2" ht="12.75" customHeight="1" x14ac:dyDescent="0.15">
      <c r="A13" s="12" t="s">
        <v>4</v>
      </c>
      <c r="B13" s="28" t="s">
        <v>101</v>
      </c>
    </row>
    <row r="14" spans="1:2" ht="12.75" customHeight="1" x14ac:dyDescent="0.15">
      <c r="A14" s="34" t="s">
        <v>160</v>
      </c>
      <c r="B14" s="45" t="s">
        <v>161</v>
      </c>
    </row>
    <row r="15" spans="1:2" ht="12.75" x14ac:dyDescent="0.15">
      <c r="A15" s="34" t="s">
        <v>162</v>
      </c>
      <c r="B15" s="45" t="s">
        <v>163</v>
      </c>
    </row>
    <row r="16" spans="1:2" ht="12.75" x14ac:dyDescent="0.15">
      <c r="A16" s="34" t="s">
        <v>164</v>
      </c>
      <c r="B16" s="45" t="s">
        <v>165</v>
      </c>
    </row>
    <row r="17" spans="1:2" ht="12.75" x14ac:dyDescent="0.2">
      <c r="A17" s="47" t="s">
        <v>188</v>
      </c>
      <c r="B17" s="48"/>
    </row>
    <row r="18" spans="1:2" ht="12.75" x14ac:dyDescent="0.2">
      <c r="A18" s="48" t="s">
        <v>189</v>
      </c>
      <c r="B18" s="49" t="s">
        <v>190</v>
      </c>
    </row>
    <row r="19" spans="1:2" x14ac:dyDescent="0.15">
      <c r="A19" s="48" t="s">
        <v>191</v>
      </c>
      <c r="B19" s="48" t="s">
        <v>192</v>
      </c>
    </row>
    <row r="20" spans="1:2" ht="12.75" x14ac:dyDescent="0.2">
      <c r="A20" s="49" t="s">
        <v>193</v>
      </c>
      <c r="B20" s="49" t="s">
        <v>194</v>
      </c>
    </row>
    <row r="21" spans="1:2" x14ac:dyDescent="0.15">
      <c r="A21" s="48" t="s">
        <v>195</v>
      </c>
      <c r="B21" s="48" t="s">
        <v>196</v>
      </c>
    </row>
    <row r="22" spans="1:2" x14ac:dyDescent="0.15">
      <c r="A22" s="48" t="s">
        <v>197</v>
      </c>
      <c r="B22" s="48" t="s">
        <v>198</v>
      </c>
    </row>
    <row r="23" spans="1:2" x14ac:dyDescent="0.15">
      <c r="A23" s="48" t="s">
        <v>199</v>
      </c>
      <c r="B23" s="48" t="s">
        <v>200</v>
      </c>
    </row>
    <row r="24" spans="1:2" x14ac:dyDescent="0.15">
      <c r="A24" s="48" t="s">
        <v>201</v>
      </c>
      <c r="B24" s="48" t="s">
        <v>202</v>
      </c>
    </row>
    <row r="25" spans="1:2" x14ac:dyDescent="0.15">
      <c r="A25" s="48" t="s">
        <v>203</v>
      </c>
      <c r="B25" s="48" t="s">
        <v>204</v>
      </c>
    </row>
    <row r="26" spans="1:2" x14ac:dyDescent="0.15">
      <c r="A26" s="48" t="s">
        <v>205</v>
      </c>
      <c r="B26" s="48" t="s">
        <v>206</v>
      </c>
    </row>
    <row r="27" spans="1:2" ht="12.75" x14ac:dyDescent="0.2">
      <c r="A27" s="49" t="s">
        <v>207</v>
      </c>
      <c r="B27" s="49" t="s">
        <v>208</v>
      </c>
    </row>
    <row r="28" spans="1:2" ht="12.75" x14ac:dyDescent="0.2">
      <c r="A28" s="49" t="s">
        <v>209</v>
      </c>
      <c r="B28" s="49" t="s">
        <v>210</v>
      </c>
    </row>
    <row r="29" spans="1:2" x14ac:dyDescent="0.15">
      <c r="A29" s="48" t="s">
        <v>211</v>
      </c>
      <c r="B29" s="48" t="s">
        <v>212</v>
      </c>
    </row>
    <row r="30" spans="1:2" ht="12.75" x14ac:dyDescent="0.15">
      <c r="A30" s="7" t="s">
        <v>146</v>
      </c>
      <c r="B30" s="17"/>
    </row>
    <row r="31" spans="1:2" ht="12.75" x14ac:dyDescent="0.2">
      <c r="A31" s="40" t="s">
        <v>166</v>
      </c>
      <c r="B31" s="40" t="s">
        <v>167</v>
      </c>
    </row>
    <row r="32" spans="1:2" ht="12.75" x14ac:dyDescent="0.2">
      <c r="A32" s="41" t="s">
        <v>168</v>
      </c>
      <c r="B32" s="41" t="s">
        <v>169</v>
      </c>
    </row>
    <row r="33" spans="1:2" ht="12.75" x14ac:dyDescent="0.15">
      <c r="A33" s="34" t="s">
        <v>170</v>
      </c>
      <c r="B33" s="13" t="s">
        <v>171</v>
      </c>
    </row>
    <row r="34" spans="1:2" ht="12.75" x14ac:dyDescent="0.15">
      <c r="A34" s="34" t="s">
        <v>172</v>
      </c>
      <c r="B34" s="13" t="s">
        <v>173</v>
      </c>
    </row>
    <row r="35" spans="1:2" ht="12.75" x14ac:dyDescent="0.15">
      <c r="A35" s="34" t="s">
        <v>174</v>
      </c>
      <c r="B35" s="13" t="s">
        <v>175</v>
      </c>
    </row>
    <row r="36" spans="1:2" ht="12.75" x14ac:dyDescent="0.15">
      <c r="A36" s="34" t="s">
        <v>177</v>
      </c>
      <c r="B36" s="13" t="s">
        <v>178</v>
      </c>
    </row>
    <row r="37" spans="1:2" ht="12.75" x14ac:dyDescent="0.15">
      <c r="A37" s="34" t="s">
        <v>179</v>
      </c>
      <c r="B37" s="13" t="s">
        <v>180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showGridLines="0" showZeros="0" zoomScaleNormal="100" workbookViewId="0">
      <selection activeCell="J19" sqref="J19"/>
    </sheetView>
  </sheetViews>
  <sheetFormatPr baseColWidth="10" defaultRowHeight="11.25" x14ac:dyDescent="0.2"/>
  <cols>
    <col min="1" max="1" width="22" style="1" customWidth="1"/>
    <col min="2" max="2" width="43" style="1" customWidth="1"/>
    <col min="3" max="5" width="12.19921875" style="1" customWidth="1"/>
    <col min="6" max="6" width="17.796875" style="1" customWidth="1"/>
    <col min="7" max="9" width="18" style="1" customWidth="1"/>
    <col min="10" max="16384" width="11.19921875" style="1"/>
  </cols>
  <sheetData>
    <row r="1" spans="1:6" x14ac:dyDescent="0.2">
      <c r="A1" s="1" t="s">
        <v>0</v>
      </c>
    </row>
    <row r="2" spans="1:6" x14ac:dyDescent="0.2">
      <c r="A2" s="52"/>
      <c r="B2" s="53"/>
      <c r="C2" s="53"/>
      <c r="D2" s="60" t="s">
        <v>219</v>
      </c>
      <c r="E2" s="61">
        <f>fechainicio</f>
        <v>40026</v>
      </c>
      <c r="F2" s="55"/>
    </row>
    <row r="3" spans="1:6" x14ac:dyDescent="0.2">
      <c r="A3" s="54"/>
      <c r="B3" s="2" t="str">
        <f>"Licitación No. "&amp;numerodeconcurso</f>
        <v>Licitación No. 2009/0257-0001</v>
      </c>
      <c r="C3" s="2"/>
      <c r="D3" s="62"/>
      <c r="E3" s="62"/>
      <c r="F3" s="56"/>
    </row>
    <row r="4" spans="1:6" x14ac:dyDescent="0.2">
      <c r="A4" s="54"/>
      <c r="B4" s="2"/>
      <c r="C4" s="2"/>
      <c r="D4" s="63" t="s">
        <v>220</v>
      </c>
      <c r="E4" s="64">
        <f>plazocalculado</f>
        <v>153</v>
      </c>
      <c r="F4" s="56"/>
    </row>
    <row r="5" spans="1:6" ht="12.75" customHeight="1" x14ac:dyDescent="0.2">
      <c r="A5" s="102" t="str">
        <f>nombrecliente&amp;" "&amp;area&amp;" "&amp;departamento</f>
        <v>PETROLEOS MEXICANOS EXPLORACIÓN Y PRODUCCIÓN, SUR Subdirección de planeación y presupuestos Licitaciones y concursos</v>
      </c>
      <c r="B5" s="1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9"/>
      <c r="D5" s="109"/>
      <c r="E5" s="110"/>
      <c r="F5" s="58" t="s">
        <v>213</v>
      </c>
    </row>
    <row r="6" spans="1:6" ht="12.75" x14ac:dyDescent="0.2">
      <c r="A6" s="103"/>
      <c r="B6" s="111"/>
      <c r="C6" s="111"/>
      <c r="D6" s="111"/>
      <c r="E6" s="112"/>
      <c r="F6" s="58" t="s">
        <v>223</v>
      </c>
    </row>
    <row r="7" spans="1:6" x14ac:dyDescent="0.2">
      <c r="A7" s="103"/>
      <c r="B7" s="111"/>
      <c r="C7" s="111"/>
      <c r="D7" s="111"/>
      <c r="E7" s="112"/>
      <c r="F7" s="56"/>
    </row>
    <row r="8" spans="1:6" x14ac:dyDescent="0.2">
      <c r="A8" s="103"/>
      <c r="B8" s="111"/>
      <c r="C8" s="111"/>
      <c r="D8" s="111"/>
      <c r="E8" s="112"/>
      <c r="F8" s="56"/>
    </row>
    <row r="9" spans="1:6" x14ac:dyDescent="0.2">
      <c r="A9" s="103"/>
      <c r="B9" s="111"/>
      <c r="C9" s="111"/>
      <c r="D9" s="111"/>
      <c r="E9" s="112"/>
      <c r="F9" s="56"/>
    </row>
    <row r="10" spans="1:6" x14ac:dyDescent="0.2">
      <c r="A10" s="103"/>
      <c r="B10" s="111"/>
      <c r="C10" s="111"/>
      <c r="D10" s="111"/>
      <c r="E10" s="112"/>
      <c r="F10" s="56"/>
    </row>
    <row r="11" spans="1:6" x14ac:dyDescent="0.2">
      <c r="A11" s="104"/>
      <c r="B11" s="113"/>
      <c r="C11" s="113"/>
      <c r="D11" s="113"/>
      <c r="E11" s="114"/>
      <c r="F11" s="57"/>
    </row>
    <row r="12" spans="1:6" x14ac:dyDescent="0.2">
      <c r="A12" s="105" t="str">
        <f>razonsocial</f>
        <v>Neodata, S.A. de C.V.</v>
      </c>
      <c r="B12" s="106"/>
      <c r="C12" s="115" t="str">
        <f>cargo&amp;" "&amp;responsable</f>
        <v>DIRECTOR GENERAL JORGE L. DÁVALOS MICELI</v>
      </c>
      <c r="D12" s="115"/>
      <c r="E12" s="115"/>
      <c r="F12" s="116"/>
    </row>
    <row r="13" spans="1:6" x14ac:dyDescent="0.2">
      <c r="A13" s="107"/>
      <c r="B13" s="108"/>
      <c r="C13" s="117"/>
      <c r="D13" s="117"/>
      <c r="E13" s="117"/>
      <c r="F13" s="118"/>
    </row>
    <row r="15" spans="1:6" ht="12" x14ac:dyDescent="0.2">
      <c r="A15" s="65" t="s">
        <v>217</v>
      </c>
      <c r="B15" s="66"/>
      <c r="C15" s="66"/>
      <c r="D15" s="66"/>
      <c r="E15" s="66"/>
      <c r="F15" s="66"/>
    </row>
    <row r="17" spans="1:9" ht="22.5" x14ac:dyDescent="0.2">
      <c r="A17" s="59" t="s">
        <v>1</v>
      </c>
      <c r="B17" s="59" t="s">
        <v>2</v>
      </c>
      <c r="C17" s="59" t="s">
        <v>3</v>
      </c>
      <c r="D17" s="59" t="s">
        <v>214</v>
      </c>
      <c r="E17" s="59" t="s">
        <v>215</v>
      </c>
      <c r="F17" s="59" t="s">
        <v>218</v>
      </c>
      <c r="G17" s="59" t="s">
        <v>216</v>
      </c>
      <c r="H17" s="59" t="s">
        <v>8</v>
      </c>
      <c r="I17" s="51" t="s">
        <v>4</v>
      </c>
    </row>
    <row r="18" spans="1:9" x14ac:dyDescent="0.2">
      <c r="A18" s="78" t="s">
        <v>5</v>
      </c>
      <c r="B18" s="78"/>
      <c r="C18" s="78"/>
      <c r="D18" s="78"/>
      <c r="E18" s="78"/>
      <c r="F18" s="78"/>
      <c r="G18" s="78"/>
      <c r="H18" s="78"/>
      <c r="I18" s="78"/>
    </row>
    <row r="19" spans="1:9" x14ac:dyDescent="0.2">
      <c r="A19" s="80" t="s">
        <v>96</v>
      </c>
      <c r="B19" s="81" t="s">
        <v>99</v>
      </c>
      <c r="C19" s="82" t="s">
        <v>6</v>
      </c>
      <c r="D19" s="82">
        <f>IF(C19&lt;&gt;"",8,"")</f>
        <v>8</v>
      </c>
      <c r="E19" s="82">
        <f>IF(C19&lt;&gt;"",1,"")</f>
        <v>1</v>
      </c>
      <c r="F19" s="99" t="s">
        <v>9</v>
      </c>
      <c r="G19" s="89" t="s">
        <v>10</v>
      </c>
      <c r="H19" s="89" t="s">
        <v>11</v>
      </c>
      <c r="I19" s="84" t="s">
        <v>160</v>
      </c>
    </row>
    <row r="20" spans="1:9" x14ac:dyDescent="0.2">
      <c r="A20" s="85"/>
      <c r="B20" s="78"/>
      <c r="C20" s="86"/>
      <c r="D20" s="86"/>
      <c r="E20" s="86"/>
      <c r="F20" s="86"/>
      <c r="G20" s="100"/>
      <c r="H20" s="87"/>
      <c r="I20" s="101" t="s">
        <v>162</v>
      </c>
    </row>
    <row r="21" spans="1:9" x14ac:dyDescent="0.2">
      <c r="A21" s="85"/>
      <c r="B21" s="78"/>
      <c r="C21" s="86"/>
      <c r="D21" s="86"/>
      <c r="E21" s="86"/>
      <c r="F21" s="86"/>
      <c r="G21" s="100"/>
      <c r="H21" s="87"/>
      <c r="I21" s="89" t="s">
        <v>164</v>
      </c>
    </row>
    <row r="22" spans="1:9" x14ac:dyDescent="0.2">
      <c r="A22" s="85"/>
      <c r="B22" s="78"/>
      <c r="C22" s="86"/>
      <c r="D22" s="86"/>
      <c r="E22" s="86"/>
      <c r="F22" s="86"/>
      <c r="G22" s="100"/>
      <c r="H22" s="87"/>
      <c r="I22" s="90"/>
    </row>
    <row r="23" spans="1:9" x14ac:dyDescent="0.2">
      <c r="A23" s="78" t="s">
        <v>102</v>
      </c>
      <c r="B23" s="78"/>
      <c r="C23" s="78"/>
      <c r="D23" s="78"/>
      <c r="E23" s="78"/>
      <c r="F23" s="91"/>
      <c r="G23" s="78"/>
      <c r="H23" s="78"/>
      <c r="I23" s="78"/>
    </row>
    <row r="24" spans="1:9" x14ac:dyDescent="0.2">
      <c r="A24" s="91"/>
      <c r="B24" s="92"/>
      <c r="C24" s="92"/>
      <c r="D24" s="92"/>
      <c r="E24" s="92"/>
      <c r="F24" s="92"/>
      <c r="G24" s="92"/>
      <c r="H24" s="94" t="s">
        <v>103</v>
      </c>
      <c r="I24" s="95" t="s">
        <v>166</v>
      </c>
    </row>
    <row r="25" spans="1:9" x14ac:dyDescent="0.2">
      <c r="A25" s="91"/>
      <c r="B25" s="92"/>
      <c r="C25" s="92"/>
      <c r="D25" s="92"/>
      <c r="E25" s="92"/>
      <c r="F25" s="92"/>
      <c r="G25" s="92"/>
      <c r="H25" s="94" t="s">
        <v>104</v>
      </c>
      <c r="I25" s="95" t="s">
        <v>168</v>
      </c>
    </row>
    <row r="26" spans="1:9" x14ac:dyDescent="0.2">
      <c r="A26" s="91"/>
      <c r="B26" s="92"/>
      <c r="C26" s="92"/>
      <c r="D26" s="92"/>
      <c r="E26" s="92"/>
      <c r="F26" s="92"/>
      <c r="G26" s="92"/>
      <c r="H26" s="94" t="s">
        <v>181</v>
      </c>
      <c r="I26" s="96" t="s">
        <v>177</v>
      </c>
    </row>
    <row r="27" spans="1:9" x14ac:dyDescent="0.2">
      <c r="A27" s="91"/>
      <c r="B27" s="92"/>
      <c r="C27" s="92"/>
      <c r="D27" s="92"/>
      <c r="E27" s="92"/>
      <c r="F27" s="92"/>
      <c r="G27" s="92"/>
      <c r="H27" s="94" t="s">
        <v>182</v>
      </c>
      <c r="I27" s="96" t="s">
        <v>179</v>
      </c>
    </row>
    <row r="28" spans="1:9" x14ac:dyDescent="0.2">
      <c r="A28" s="91"/>
      <c r="B28" s="78"/>
      <c r="C28" s="78"/>
      <c r="D28" s="78"/>
      <c r="E28" s="78"/>
      <c r="F28" s="78"/>
      <c r="G28" s="78"/>
      <c r="H28" s="78"/>
      <c r="I28" s="91" t="s">
        <v>7</v>
      </c>
    </row>
    <row r="29" spans="1:9" x14ac:dyDescent="0.2">
      <c r="A29" s="2"/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showGridLines="0" showZeros="0" zoomScaleNormal="100" workbookViewId="0">
      <selection activeCell="J16" sqref="J16"/>
    </sheetView>
  </sheetViews>
  <sheetFormatPr baseColWidth="10" defaultRowHeight="11.25" x14ac:dyDescent="0.2"/>
  <cols>
    <col min="1" max="1" width="28" style="1" customWidth="1"/>
    <col min="2" max="2" width="57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2"/>
      <c r="B2" s="53"/>
      <c r="C2" s="60" t="s">
        <v>219</v>
      </c>
      <c r="D2" s="61">
        <f>fechainicio</f>
        <v>40026</v>
      </c>
      <c r="E2" s="55"/>
    </row>
    <row r="3" spans="1:5" x14ac:dyDescent="0.2">
      <c r="A3" s="54"/>
      <c r="B3" s="2" t="str">
        <f>"Licitación No. "&amp;numerodeconcurso</f>
        <v>Licitación No. 2009/0257-0001</v>
      </c>
      <c r="C3" s="62"/>
      <c r="D3" s="62"/>
      <c r="E3" s="56"/>
    </row>
    <row r="4" spans="1:5" x14ac:dyDescent="0.2">
      <c r="A4" s="54"/>
      <c r="B4" s="2"/>
      <c r="C4" s="63" t="s">
        <v>220</v>
      </c>
      <c r="D4" s="64">
        <f>plazocalculado</f>
        <v>153</v>
      </c>
      <c r="E4" s="56"/>
    </row>
    <row r="5" spans="1:5" ht="12.75" x14ac:dyDescent="0.2">
      <c r="A5" s="102" t="str">
        <f>nombrecliente&amp;" "&amp;area&amp;" "&amp;departamento</f>
        <v>PETROLEOS MEXICANOS EXPLORACIÓN Y PRODUCCIÓN, SUR Subdirección de planeación y presupuestos Licitaciones y concursos</v>
      </c>
      <c r="B5" s="115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15"/>
      <c r="D5" s="116"/>
      <c r="E5" s="58" t="s">
        <v>213</v>
      </c>
    </row>
    <row r="6" spans="1:5" ht="12.75" x14ac:dyDescent="0.2">
      <c r="A6" s="103"/>
      <c r="B6" s="119"/>
      <c r="C6" s="119"/>
      <c r="D6" s="120"/>
      <c r="E6" s="58" t="s">
        <v>223</v>
      </c>
    </row>
    <row r="7" spans="1:5" x14ac:dyDescent="0.2">
      <c r="A7" s="103"/>
      <c r="B7" s="119"/>
      <c r="C7" s="119"/>
      <c r="D7" s="120"/>
      <c r="E7" s="56"/>
    </row>
    <row r="8" spans="1:5" x14ac:dyDescent="0.2">
      <c r="A8" s="103"/>
      <c r="B8" s="119"/>
      <c r="C8" s="119"/>
      <c r="D8" s="120"/>
      <c r="E8" s="56"/>
    </row>
    <row r="9" spans="1:5" x14ac:dyDescent="0.2">
      <c r="A9" s="103"/>
      <c r="B9" s="119"/>
      <c r="C9" s="119"/>
      <c r="D9" s="120"/>
      <c r="E9" s="56"/>
    </row>
    <row r="10" spans="1:5" x14ac:dyDescent="0.2">
      <c r="A10" s="104"/>
      <c r="B10" s="117"/>
      <c r="C10" s="117"/>
      <c r="D10" s="118"/>
      <c r="E10" s="57"/>
    </row>
    <row r="11" spans="1:5" x14ac:dyDescent="0.2">
      <c r="A11" s="105" t="str">
        <f>razonsocial</f>
        <v>Neodata, S.A. de C.V.</v>
      </c>
      <c r="B11" s="106"/>
      <c r="C11" s="115" t="str">
        <f>cargo&amp;" "&amp;responsable</f>
        <v>DIRECTOR GENERAL JORGE L. DÁVALOS MICELI</v>
      </c>
      <c r="D11" s="115"/>
      <c r="E11" s="116"/>
    </row>
    <row r="12" spans="1:5" x14ac:dyDescent="0.2">
      <c r="A12" s="107"/>
      <c r="B12" s="108"/>
      <c r="C12" s="117"/>
      <c r="D12" s="117"/>
      <c r="E12" s="118"/>
    </row>
    <row r="14" spans="1:5" ht="12" x14ac:dyDescent="0.2">
      <c r="A14" s="65" t="s">
        <v>225</v>
      </c>
      <c r="B14" s="66"/>
      <c r="C14" s="66"/>
      <c r="D14" s="66"/>
    </row>
    <row r="16" spans="1:5" ht="12.75" customHeight="1" x14ac:dyDescent="0.2">
      <c r="A16" s="50" t="s">
        <v>1</v>
      </c>
      <c r="B16" s="50" t="s">
        <v>221</v>
      </c>
      <c r="C16" s="50" t="s">
        <v>3</v>
      </c>
      <c r="D16" s="50" t="s">
        <v>12</v>
      </c>
      <c r="E16" s="51" t="s">
        <v>4</v>
      </c>
    </row>
    <row r="17" spans="1:7" x14ac:dyDescent="0.2">
      <c r="A17" s="78" t="s">
        <v>5</v>
      </c>
      <c r="B17" s="78"/>
      <c r="C17" s="78"/>
      <c r="D17" s="78"/>
      <c r="E17" s="78"/>
    </row>
    <row r="18" spans="1:7" x14ac:dyDescent="0.2">
      <c r="A18" s="80" t="s">
        <v>96</v>
      </c>
      <c r="B18" s="98" t="s">
        <v>99</v>
      </c>
      <c r="C18" s="82" t="s">
        <v>6</v>
      </c>
      <c r="D18" s="83" t="s">
        <v>9</v>
      </c>
      <c r="E18" s="84" t="s">
        <v>160</v>
      </c>
    </row>
    <row r="19" spans="1:7" x14ac:dyDescent="0.2">
      <c r="A19" s="85"/>
      <c r="B19" s="78"/>
      <c r="C19" s="86"/>
      <c r="D19" s="87"/>
      <c r="E19" s="88" t="s">
        <v>162</v>
      </c>
    </row>
    <row r="20" spans="1:7" x14ac:dyDescent="0.2">
      <c r="A20" s="85"/>
      <c r="B20" s="78"/>
      <c r="C20" s="86"/>
      <c r="D20" s="87"/>
      <c r="E20" s="89" t="s">
        <v>164</v>
      </c>
    </row>
    <row r="21" spans="1:7" x14ac:dyDescent="0.2">
      <c r="A21" s="85"/>
      <c r="B21" s="78"/>
      <c r="C21" s="86"/>
      <c r="D21" s="87"/>
      <c r="E21" s="90"/>
    </row>
    <row r="22" spans="1:7" x14ac:dyDescent="0.2">
      <c r="A22" s="78" t="s">
        <v>102</v>
      </c>
      <c r="B22" s="78"/>
      <c r="C22" s="78"/>
      <c r="D22" s="78"/>
      <c r="E22" s="78"/>
      <c r="F22" s="2"/>
      <c r="G22" s="30"/>
    </row>
    <row r="23" spans="1:7" x14ac:dyDescent="0.2">
      <c r="A23" s="91"/>
      <c r="B23" s="92"/>
      <c r="C23" s="93"/>
      <c r="D23" s="94" t="s">
        <v>103</v>
      </c>
      <c r="E23" s="95" t="s">
        <v>166</v>
      </c>
    </row>
    <row r="24" spans="1:7" x14ac:dyDescent="0.2">
      <c r="A24" s="91"/>
      <c r="B24" s="91"/>
      <c r="C24" s="93"/>
      <c r="D24" s="94" t="s">
        <v>104</v>
      </c>
      <c r="E24" s="95" t="s">
        <v>168</v>
      </c>
    </row>
    <row r="25" spans="1:7" x14ac:dyDescent="0.2">
      <c r="A25" s="78"/>
      <c r="B25" s="78"/>
      <c r="C25" s="78"/>
      <c r="D25" s="94" t="s">
        <v>181</v>
      </c>
      <c r="E25" s="96" t="s">
        <v>177</v>
      </c>
    </row>
    <row r="26" spans="1:7" x14ac:dyDescent="0.2">
      <c r="A26" s="78"/>
      <c r="B26" s="78"/>
      <c r="C26" s="78"/>
      <c r="D26" s="94" t="s">
        <v>182</v>
      </c>
      <c r="E26" s="96" t="s">
        <v>179</v>
      </c>
    </row>
    <row r="27" spans="1:7" x14ac:dyDescent="0.2">
      <c r="A27" s="78"/>
      <c r="B27" s="78"/>
      <c r="C27" s="78"/>
      <c r="D27" s="78"/>
      <c r="E27" s="78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A14" sqref="A14"/>
    </sheetView>
  </sheetViews>
  <sheetFormatPr baseColWidth="10" defaultRowHeight="11.25" x14ac:dyDescent="0.2"/>
  <cols>
    <col min="1" max="1" width="28" style="1" customWidth="1"/>
    <col min="2" max="2" width="57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2"/>
      <c r="B2" s="53"/>
      <c r="C2" s="60" t="s">
        <v>219</v>
      </c>
      <c r="D2" s="61">
        <f>fechainicio</f>
        <v>40026</v>
      </c>
      <c r="E2" s="55"/>
    </row>
    <row r="3" spans="1:5" x14ac:dyDescent="0.2">
      <c r="A3" s="54"/>
      <c r="B3" s="2" t="str">
        <f>"Licitación No. "&amp;numerodeconcurso</f>
        <v>Licitación No. 2009/0257-0001</v>
      </c>
      <c r="C3" s="62"/>
      <c r="D3" s="62"/>
      <c r="E3" s="56"/>
    </row>
    <row r="4" spans="1:5" x14ac:dyDescent="0.2">
      <c r="A4" s="54"/>
      <c r="B4" s="2"/>
      <c r="C4" s="63" t="s">
        <v>220</v>
      </c>
      <c r="D4" s="64">
        <f>plazocalculado</f>
        <v>153</v>
      </c>
      <c r="E4" s="56"/>
    </row>
    <row r="5" spans="1:5" ht="12.75" x14ac:dyDescent="0.2">
      <c r="A5" s="102" t="str">
        <f>nombrecliente&amp;" "&amp;area&amp;" "&amp;departamento</f>
        <v>PETROLEOS MEXICANOS EXPLORACIÓN Y PRODUCCIÓN, SUR Subdirección de planeación y presupuestos Licitaciones y concursos</v>
      </c>
      <c r="B5" s="1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9"/>
      <c r="D5" s="110"/>
      <c r="E5" s="58" t="s">
        <v>213</v>
      </c>
    </row>
    <row r="6" spans="1:5" ht="12.75" x14ac:dyDescent="0.2">
      <c r="A6" s="103"/>
      <c r="B6" s="111"/>
      <c r="C6" s="111"/>
      <c r="D6" s="112"/>
      <c r="E6" s="58" t="s">
        <v>223</v>
      </c>
    </row>
    <row r="7" spans="1:5" x14ac:dyDescent="0.2">
      <c r="A7" s="103"/>
      <c r="B7" s="111"/>
      <c r="C7" s="111"/>
      <c r="D7" s="112"/>
      <c r="E7" s="56"/>
    </row>
    <row r="8" spans="1:5" x14ac:dyDescent="0.2">
      <c r="A8" s="103"/>
      <c r="B8" s="111"/>
      <c r="C8" s="111"/>
      <c r="D8" s="112"/>
      <c r="E8" s="56"/>
    </row>
    <row r="9" spans="1:5" x14ac:dyDescent="0.2">
      <c r="A9" s="103"/>
      <c r="B9" s="111"/>
      <c r="C9" s="111"/>
      <c r="D9" s="112"/>
      <c r="E9" s="56"/>
    </row>
    <row r="10" spans="1:5" x14ac:dyDescent="0.2">
      <c r="A10" s="104"/>
      <c r="B10" s="113"/>
      <c r="C10" s="113"/>
      <c r="D10" s="114"/>
      <c r="E10" s="57"/>
    </row>
    <row r="11" spans="1:5" x14ac:dyDescent="0.2">
      <c r="A11" s="105" t="str">
        <f>razonsocial</f>
        <v>Neodata, S.A. de C.V.</v>
      </c>
      <c r="B11" s="106"/>
      <c r="C11" s="115" t="str">
        <f>cargo&amp;" "&amp;responsable</f>
        <v>DIRECTOR GENERAL JORGE L. DÁVALOS MICELI</v>
      </c>
      <c r="D11" s="115"/>
      <c r="E11" s="116"/>
    </row>
    <row r="12" spans="1:5" x14ac:dyDescent="0.2">
      <c r="A12" s="107"/>
      <c r="B12" s="108"/>
      <c r="C12" s="117"/>
      <c r="D12" s="117"/>
      <c r="E12" s="118"/>
    </row>
    <row r="14" spans="1:5" ht="12" x14ac:dyDescent="0.2">
      <c r="A14" s="97" t="s">
        <v>226</v>
      </c>
      <c r="B14" s="66"/>
      <c r="C14" s="66"/>
      <c r="D14" s="66"/>
    </row>
    <row r="16" spans="1:5" ht="12.75" customHeight="1" x14ac:dyDescent="0.2">
      <c r="A16" s="50" t="s">
        <v>1</v>
      </c>
      <c r="B16" s="50" t="s">
        <v>222</v>
      </c>
      <c r="C16" s="50" t="s">
        <v>3</v>
      </c>
      <c r="D16" s="50" t="s">
        <v>12</v>
      </c>
      <c r="E16" s="51" t="s">
        <v>4</v>
      </c>
    </row>
    <row r="17" spans="1:7" x14ac:dyDescent="0.2">
      <c r="A17" s="78" t="s">
        <v>5</v>
      </c>
      <c r="B17" s="78"/>
      <c r="C17" s="78"/>
      <c r="D17" s="78"/>
      <c r="E17" s="78"/>
    </row>
    <row r="18" spans="1:7" x14ac:dyDescent="0.2">
      <c r="A18" s="80" t="s">
        <v>96</v>
      </c>
      <c r="B18" s="81" t="s">
        <v>99</v>
      </c>
      <c r="C18" s="82" t="s">
        <v>6</v>
      </c>
      <c r="D18" s="83" t="s">
        <v>9</v>
      </c>
      <c r="E18" s="84" t="s">
        <v>160</v>
      </c>
    </row>
    <row r="19" spans="1:7" x14ac:dyDescent="0.2">
      <c r="A19" s="85"/>
      <c r="B19" s="78"/>
      <c r="C19" s="86"/>
      <c r="D19" s="87"/>
      <c r="E19" s="88" t="s">
        <v>162</v>
      </c>
    </row>
    <row r="20" spans="1:7" x14ac:dyDescent="0.2">
      <c r="A20" s="85"/>
      <c r="B20" s="78"/>
      <c r="C20" s="86"/>
      <c r="D20" s="87"/>
      <c r="E20" s="89" t="s">
        <v>164</v>
      </c>
    </row>
    <row r="21" spans="1:7" x14ac:dyDescent="0.2">
      <c r="A21" s="85"/>
      <c r="B21" s="78"/>
      <c r="C21" s="86"/>
      <c r="D21" s="87"/>
      <c r="E21" s="90"/>
    </row>
    <row r="22" spans="1:7" x14ac:dyDescent="0.2">
      <c r="A22" s="78" t="s">
        <v>102</v>
      </c>
      <c r="B22" s="78"/>
      <c r="C22" s="78"/>
      <c r="D22" s="78"/>
      <c r="E22" s="78"/>
      <c r="F22" s="2"/>
      <c r="G22" s="30"/>
    </row>
    <row r="23" spans="1:7" x14ac:dyDescent="0.2">
      <c r="A23" s="91"/>
      <c r="B23" s="92"/>
      <c r="C23" s="93"/>
      <c r="D23" s="94" t="s">
        <v>103</v>
      </c>
      <c r="E23" s="95" t="s">
        <v>166</v>
      </c>
    </row>
    <row r="24" spans="1:7" x14ac:dyDescent="0.2">
      <c r="A24" s="91"/>
      <c r="B24" s="91"/>
      <c r="C24" s="93"/>
      <c r="D24" s="94" t="s">
        <v>104</v>
      </c>
      <c r="E24" s="95" t="s">
        <v>168</v>
      </c>
    </row>
    <row r="25" spans="1:7" x14ac:dyDescent="0.2">
      <c r="A25" s="78"/>
      <c r="B25" s="78"/>
      <c r="C25" s="78"/>
      <c r="D25" s="94" t="s">
        <v>181</v>
      </c>
      <c r="E25" s="96" t="s">
        <v>177</v>
      </c>
    </row>
    <row r="26" spans="1:7" x14ac:dyDescent="0.2">
      <c r="A26" s="78"/>
      <c r="B26" s="78"/>
      <c r="C26" s="78"/>
      <c r="D26" s="94" t="s">
        <v>182</v>
      </c>
      <c r="E26" s="96" t="s">
        <v>179</v>
      </c>
    </row>
    <row r="27" spans="1:7" x14ac:dyDescent="0.2">
      <c r="A27" s="78"/>
      <c r="B27" s="78"/>
      <c r="C27" s="78"/>
      <c r="D27" s="78"/>
      <c r="E27" s="78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showGridLines="0" showZeros="0" tabSelected="1" zoomScaleNormal="100" workbookViewId="0">
      <selection activeCell="G23" sqref="G23"/>
    </sheetView>
  </sheetViews>
  <sheetFormatPr baseColWidth="10" defaultRowHeight="11.25" x14ac:dyDescent="0.2"/>
  <cols>
    <col min="1" max="2" width="15" style="1" customWidth="1"/>
    <col min="3" max="3" width="57" style="1" customWidth="1"/>
    <col min="4" max="4" width="14.19921875" style="1" customWidth="1"/>
    <col min="5" max="6" width="18" style="1" customWidth="1"/>
    <col min="7" max="16384" width="11.19921875" style="1"/>
  </cols>
  <sheetData>
    <row r="1" spans="1:6" x14ac:dyDescent="0.2">
      <c r="A1" s="1" t="s">
        <v>0</v>
      </c>
    </row>
    <row r="2" spans="1:6" x14ac:dyDescent="0.2">
      <c r="A2" s="52"/>
      <c r="B2" s="53"/>
      <c r="C2" s="53"/>
      <c r="D2" s="60" t="s">
        <v>219</v>
      </c>
      <c r="E2" s="61">
        <f>fechainicio</f>
        <v>40026</v>
      </c>
      <c r="F2" s="55"/>
    </row>
    <row r="3" spans="1:6" x14ac:dyDescent="0.2">
      <c r="A3" s="54"/>
      <c r="B3" s="2"/>
      <c r="C3" s="2" t="str">
        <f>"Licitación No. "&amp;numerodeconcurso</f>
        <v>Licitación No. 2009/0257-0001</v>
      </c>
      <c r="D3" s="62"/>
      <c r="E3" s="62"/>
      <c r="F3" s="56"/>
    </row>
    <row r="4" spans="1:6" x14ac:dyDescent="0.2">
      <c r="A4" s="54"/>
      <c r="B4" s="2"/>
      <c r="C4" s="2"/>
      <c r="D4" s="63" t="s">
        <v>220</v>
      </c>
      <c r="E4" s="64">
        <f>plazocalculado</f>
        <v>153</v>
      </c>
      <c r="F4" s="56"/>
    </row>
    <row r="5" spans="1:6" ht="12.75" customHeight="1" x14ac:dyDescent="0.2">
      <c r="A5" s="121" t="str">
        <f>nombrecliente&amp;" "&amp;area&amp;" "&amp;departamento</f>
        <v>PETROLEOS MEXICANOS EXPLORACIÓN Y PRODUCCIÓN, SUR Subdirección de planeación y presupuestos Licitaciones y concursos</v>
      </c>
      <c r="B5" s="122"/>
      <c r="C5" s="109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09"/>
      <c r="E5" s="110"/>
      <c r="F5" s="58" t="s">
        <v>213</v>
      </c>
    </row>
    <row r="6" spans="1:6" ht="12.75" x14ac:dyDescent="0.2">
      <c r="A6" s="123"/>
      <c r="B6" s="124"/>
      <c r="C6" s="111"/>
      <c r="D6" s="111"/>
      <c r="E6" s="112"/>
      <c r="F6" s="58" t="s">
        <v>223</v>
      </c>
    </row>
    <row r="7" spans="1:6" x14ac:dyDescent="0.2">
      <c r="A7" s="123"/>
      <c r="B7" s="124"/>
      <c r="C7" s="111"/>
      <c r="D7" s="111"/>
      <c r="E7" s="112"/>
      <c r="F7" s="56"/>
    </row>
    <row r="8" spans="1:6" x14ac:dyDescent="0.2">
      <c r="A8" s="123"/>
      <c r="B8" s="124"/>
      <c r="C8" s="111"/>
      <c r="D8" s="111"/>
      <c r="E8" s="112"/>
      <c r="F8" s="56"/>
    </row>
    <row r="9" spans="1:6" x14ac:dyDescent="0.2">
      <c r="A9" s="123"/>
      <c r="B9" s="124"/>
      <c r="C9" s="111"/>
      <c r="D9" s="111"/>
      <c r="E9" s="112"/>
      <c r="F9" s="56"/>
    </row>
    <row r="10" spans="1:6" x14ac:dyDescent="0.2">
      <c r="A10" s="125"/>
      <c r="B10" s="126"/>
      <c r="C10" s="113"/>
      <c r="D10" s="113"/>
      <c r="E10" s="114"/>
      <c r="F10" s="57"/>
    </row>
    <row r="11" spans="1:6" x14ac:dyDescent="0.2">
      <c r="A11" s="105" t="str">
        <f>razonsocial</f>
        <v>Neodata, S.A. de C.V.</v>
      </c>
      <c r="B11" s="106"/>
      <c r="C11" s="106"/>
      <c r="D11" s="115" t="str">
        <f>cargo&amp;" "&amp;responsable</f>
        <v>DIRECTOR GENERAL JORGE L. DÁVALOS MICELI</v>
      </c>
      <c r="E11" s="115"/>
      <c r="F11" s="116"/>
    </row>
    <row r="12" spans="1:6" x14ac:dyDescent="0.2">
      <c r="A12" s="107"/>
      <c r="B12" s="108"/>
      <c r="C12" s="108"/>
      <c r="D12" s="117"/>
      <c r="E12" s="117"/>
      <c r="F12" s="118"/>
    </row>
    <row r="14" spans="1:6" ht="12" x14ac:dyDescent="0.2">
      <c r="A14" s="97" t="s">
        <v>226</v>
      </c>
      <c r="B14" s="65"/>
      <c r="C14" s="66"/>
      <c r="D14" s="66"/>
      <c r="E14" s="66"/>
    </row>
    <row r="16" spans="1:6" ht="12.75" customHeight="1" x14ac:dyDescent="0.2">
      <c r="A16" s="50" t="s">
        <v>254</v>
      </c>
      <c r="B16" s="50" t="s">
        <v>1</v>
      </c>
      <c r="C16" s="50" t="s">
        <v>222</v>
      </c>
      <c r="D16" s="50" t="s">
        <v>3</v>
      </c>
      <c r="E16" s="50" t="s">
        <v>12</v>
      </c>
      <c r="F16" s="51" t="s">
        <v>4</v>
      </c>
    </row>
    <row r="17" spans="1:8" x14ac:dyDescent="0.2">
      <c r="A17" s="78" t="s">
        <v>5</v>
      </c>
      <c r="B17" s="78"/>
      <c r="C17" s="78"/>
      <c r="D17" s="78"/>
      <c r="E17" s="78"/>
      <c r="F17" s="78"/>
    </row>
    <row r="18" spans="1:8" x14ac:dyDescent="0.2">
      <c r="A18" s="79" t="s">
        <v>252</v>
      </c>
      <c r="B18" s="80" t="s">
        <v>96</v>
      </c>
      <c r="C18" s="81" t="s">
        <v>99</v>
      </c>
      <c r="D18" s="82" t="s">
        <v>6</v>
      </c>
      <c r="E18" s="83" t="s">
        <v>9</v>
      </c>
      <c r="F18" s="84" t="s">
        <v>160</v>
      </c>
    </row>
    <row r="19" spans="1:8" x14ac:dyDescent="0.2">
      <c r="A19" s="85"/>
      <c r="B19" s="85"/>
      <c r="C19" s="78"/>
      <c r="D19" s="86"/>
      <c r="E19" s="87"/>
      <c r="F19" s="88" t="s">
        <v>162</v>
      </c>
    </row>
    <row r="20" spans="1:8" x14ac:dyDescent="0.2">
      <c r="A20" s="85"/>
      <c r="B20" s="85"/>
      <c r="C20" s="78"/>
      <c r="D20" s="86"/>
      <c r="E20" s="87"/>
      <c r="F20" s="89" t="s">
        <v>164</v>
      </c>
    </row>
    <row r="21" spans="1:8" x14ac:dyDescent="0.2">
      <c r="A21" s="85"/>
      <c r="B21" s="85"/>
      <c r="C21" s="78"/>
      <c r="D21" s="86"/>
      <c r="E21" s="87"/>
      <c r="F21" s="90"/>
    </row>
    <row r="22" spans="1:8" x14ac:dyDescent="0.2">
      <c r="A22" s="78" t="s">
        <v>102</v>
      </c>
      <c r="B22" s="78"/>
      <c r="C22" s="78"/>
      <c r="D22" s="78"/>
      <c r="E22" s="78"/>
      <c r="F22" s="78"/>
      <c r="G22" s="2"/>
      <c r="H22" s="30"/>
    </row>
    <row r="23" spans="1:8" x14ac:dyDescent="0.2">
      <c r="A23" s="91"/>
      <c r="B23" s="91"/>
      <c r="C23" s="92"/>
      <c r="D23" s="93"/>
      <c r="E23" s="94" t="s">
        <v>103</v>
      </c>
      <c r="F23" s="95" t="s">
        <v>166</v>
      </c>
    </row>
    <row r="24" spans="1:8" x14ac:dyDescent="0.2">
      <c r="A24" s="91"/>
      <c r="B24" s="91"/>
      <c r="C24" s="91"/>
      <c r="D24" s="93"/>
      <c r="E24" s="94" t="s">
        <v>104</v>
      </c>
      <c r="F24" s="95" t="s">
        <v>168</v>
      </c>
    </row>
    <row r="25" spans="1:8" x14ac:dyDescent="0.2">
      <c r="A25" s="78"/>
      <c r="B25" s="78"/>
      <c r="C25" s="78"/>
      <c r="D25" s="78"/>
      <c r="E25" s="94" t="s">
        <v>181</v>
      </c>
      <c r="F25" s="96" t="s">
        <v>177</v>
      </c>
    </row>
    <row r="26" spans="1:8" x14ac:dyDescent="0.2">
      <c r="A26" s="78"/>
      <c r="B26" s="78"/>
      <c r="C26" s="78"/>
      <c r="D26" s="78"/>
      <c r="E26" s="94" t="s">
        <v>182</v>
      </c>
      <c r="F26" s="96" t="s">
        <v>179</v>
      </c>
    </row>
    <row r="27" spans="1:8" x14ac:dyDescent="0.2">
      <c r="A27" s="78"/>
      <c r="B27" s="78"/>
      <c r="C27" s="78"/>
      <c r="D27" s="78"/>
      <c r="E27" s="78"/>
      <c r="F27" s="78" t="s">
        <v>7</v>
      </c>
    </row>
  </sheetData>
  <mergeCells count="4">
    <mergeCell ref="C5:E10"/>
    <mergeCell ref="A11:C12"/>
    <mergeCell ref="D11:F12"/>
    <mergeCell ref="A5:B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2018-03-14T17:22:56Z</cp:lastPrinted>
  <dcterms:created xsi:type="dcterms:W3CDTF">2003-10-02T22:59:07Z</dcterms:created>
  <dcterms:modified xsi:type="dcterms:W3CDTF">2018-04-13T14:34:52Z</dcterms:modified>
</cp:coreProperties>
</file>